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CE05EB30-CEBD-456C-A381-0B510E91BF1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G81" i="1" l="1"/>
  <c r="F119" i="1"/>
  <c r="H81" i="1"/>
  <c r="I195" i="1"/>
  <c r="H195" i="1"/>
  <c r="G195" i="1"/>
  <c r="F195" i="1"/>
  <c r="J176" i="1"/>
  <c r="I176" i="1"/>
  <c r="H176" i="1"/>
  <c r="L176" i="1"/>
  <c r="J157" i="1"/>
  <c r="H157" i="1"/>
  <c r="G157" i="1"/>
  <c r="F157" i="1"/>
  <c r="I157" i="1"/>
  <c r="J138" i="1"/>
  <c r="I138" i="1"/>
  <c r="H138" i="1"/>
  <c r="L138" i="1"/>
  <c r="F138" i="1"/>
  <c r="G138" i="1"/>
  <c r="L119" i="1"/>
  <c r="G119" i="1"/>
  <c r="L81" i="1"/>
  <c r="F81" i="1"/>
  <c r="J81" i="1"/>
  <c r="J62" i="1"/>
  <c r="I62" i="1"/>
  <c r="G62" i="1"/>
  <c r="F62" i="1"/>
  <c r="H62" i="1"/>
  <c r="L62" i="1"/>
  <c r="J43" i="1"/>
  <c r="L43" i="1"/>
  <c r="J196" i="1"/>
  <c r="I43" i="1"/>
  <c r="F43" i="1"/>
  <c r="I24" i="1"/>
  <c r="H24" i="1"/>
  <c r="F24" i="1"/>
  <c r="G24" i="1"/>
  <c r="G196" i="1" l="1"/>
  <c r="H196" i="1"/>
  <c r="L196" i="1"/>
  <c r="I196" i="1"/>
  <c r="F196" i="1"/>
</calcChain>
</file>

<file path=xl/sharedStrings.xml><?xml version="1.0" encoding="utf-8"?>
<sst xmlns="http://schemas.openxmlformats.org/spreadsheetml/2006/main" count="285" uniqueCount="113">
  <si>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</si>
  <si>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</si>
  <si>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</si>
  <si>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</si>
  <si>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</si>
  <si>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</si>
  <si>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</si>
  <si>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</si>
  <si>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</si>
  <si>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</si>
  <si>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</si>
  <si>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</si>
  <si>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</si>
  <si>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</si>
  <si>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</si>
  <si>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</si>
  <si>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</si>
  <si>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</si>
  <si>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</si>
  <si>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</si>
  <si>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</si>
  <si>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</si>
  <si>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</si>
  <si>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</si>
  <si>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</si>
  <si>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</si>
  <si>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</si>
  <si>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</si>
  <si>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</si>
  <si>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</si>
  <si>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</si>
  <si>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</si>
  <si>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</si>
  <si>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</si>
  <si>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</si>
  <si>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</si>
  <si>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</si>
  <si>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</si>
  <si>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</si>
  <si>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</si>
  <si>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Ю.Ф. Дикань</t>
  </si>
  <si>
    <t>пельмени отварные (пф, соль йод, приправа) 160/30</t>
  </si>
  <si>
    <t>чай с сахаром  (чай, сахар, вода)</t>
  </si>
  <si>
    <t>хлеб пшеничный йодированный</t>
  </si>
  <si>
    <t>сок фруктовый в п/у 1 шт</t>
  </si>
  <si>
    <t>1\125</t>
  </si>
  <si>
    <t>суп картофельный с бобовыми   и гренками (картофель , горох, морковь, лук репч, соль йодир, масло растит, гренки)200\10</t>
  </si>
  <si>
    <t>пюре картофельное (картофель, молоко, масло слив, соль йодир)</t>
  </si>
  <si>
    <t>биточки рыбные по домашнему с соусом белым (минтай, лук репч, яйцо, крупа рисовая, сухарь паниров, масло подсол, соль йодир, соус белый осн)80\20</t>
  </si>
  <si>
    <t>чай с лимоном (чай, сахар, лимон, вода)</t>
  </si>
  <si>
    <t>200\4</t>
  </si>
  <si>
    <t>рогалик сахарный (конд цех)</t>
  </si>
  <si>
    <t>яйцо вареное (1шт)</t>
  </si>
  <si>
    <t>каша молочная овсянная Геркулес с маслом (хлопья овсянные, молоко, сахар-песок, соль йодио, масло слив)190\10</t>
  </si>
  <si>
    <t>кофейный напиток злаковый (кофейный напиток, молоко, сахар)</t>
  </si>
  <si>
    <t>бутерброд с сыром и маслом (сыр, масло слив, хлеб пшенич) 24\10\34</t>
  </si>
  <si>
    <t>Щи из свежей капусты с картофелем, фрикадельками и гренками (фрикадельки мясные, картофель, капуста, морковь, лук репч, томаи паста, масло растит, соль йодир, гренки) м20\260\15</t>
  </si>
  <si>
    <t>мясо тушенное с морковью и луком (говядина, морковь, лук репч, масло подсол, томат паста, мука пшенич, соль йодир) 50\70</t>
  </si>
  <si>
    <t>перловка отварная (крупа, масло слив, соль йодир.)</t>
  </si>
  <si>
    <t>компот из кураги с вит С (курага, сахар, лимон. кислота, аскорбин. кислота)</t>
  </si>
  <si>
    <t>закуска порционная(горошек зеленый)</t>
  </si>
  <si>
    <t>ежики мясные с соусом красным (говядина, свинина, крупа рисовая лук репч, соль йодир, соус красный осн) 80\30</t>
  </si>
  <si>
    <t>чай с лимоном (чай, сахар, вода, лимон)</t>
  </si>
  <si>
    <t>котлета мясная с соусом красным (говядина, свинина, лук репч, яйцо, сухари панировач, масло подсол, соль йодир, соус красный осн)80\40</t>
  </si>
  <si>
    <t>1055\370</t>
  </si>
  <si>
    <t>макаронные изделия отварные (макаронные изделия, масло слив., соль йодир)</t>
  </si>
  <si>
    <t>сок фруктовый в потребительской упаковке</t>
  </si>
  <si>
    <t>1\200</t>
  </si>
  <si>
    <t>Каша молочная пшеная (крупа пшено, молоко, сахар-песок, соль йодир)</t>
  </si>
  <si>
    <t>яйцо вареное 1 шт.</t>
  </si>
  <si>
    <t>чай с молоком (чай, молоко, вода)</t>
  </si>
  <si>
    <t>бутерброд с сыром и маслом (сыр Российский масло сливочное, хлеб пшенич) 27\15\39</t>
  </si>
  <si>
    <t>Щи из свежей капусты с картофелем, фрикадельками и гренками (фрикадельки мясные, картофель, капуста, морковь, лук репч, томаи паста, масло растит, соль йодир, гренки) м10\200\10</t>
  </si>
  <si>
    <t>мясо тушенное с морковью и луком (говядина, морковь, лук репч, масло подсол, томат паста, мука пшенич, соль йодир) 50\50</t>
  </si>
  <si>
    <t>каша молочная ячневая с маслом (крупа ячневая, молоко, сахар-песок, соль йодир, масло слив.) 190\8</t>
  </si>
  <si>
    <t>яйцо перепелинное варенное 1шт</t>
  </si>
  <si>
    <t>чай с медом (чай, мед)</t>
  </si>
  <si>
    <t>200\20</t>
  </si>
  <si>
    <t>бутерброд с сыром и маслом (сыр, масло сливочное, хлеб пшенич) 25\10\38</t>
  </si>
  <si>
    <t>Щи по Уральски с фрикадельками (фрикадельки мясные, крупа пшено, лук репч, морковь, капуста, слив масло, соль йодир, томат паста)10\190</t>
  </si>
  <si>
    <t>8\998</t>
  </si>
  <si>
    <t>котлета Мечта со свининой из минтая с соусом белым( минтай, свинина, крупа манная,вода, яйцо, лук репч, сухари паниров, масло растит, соус белый осн) 80\30</t>
  </si>
  <si>
    <t>рис отварной (крупа рисовая, масло слив, соль йодир)</t>
  </si>
  <si>
    <t>чай с молоком (чай, молоко)</t>
  </si>
  <si>
    <t>гематоген</t>
  </si>
  <si>
    <t>каша молочная манная (жидкая) 100% с маслом (крупа манная, сахар, соль йодир, масло слив) 200\5</t>
  </si>
  <si>
    <t>какао-напиток (какао порошок, молоко, сахар)</t>
  </si>
  <si>
    <t>пюре фруктовое в п\у</t>
  </si>
  <si>
    <t>Бульон с мясными фрикадельками и гренками (фрикадельки мясные, морковь, лук репч, чесн. сух., приправа соль йодир, гренки) 10\230\10</t>
  </si>
  <si>
    <t>Жаркое по домашнему (говядина, картофель, лук репч, масло растит, томат паста, соль йодир, приправа) 40\160</t>
  </si>
  <si>
    <t>чай с сахаром (чай, сахар)</t>
  </si>
  <si>
    <t>песочник Байкальский (кондит цех)</t>
  </si>
  <si>
    <t>каша молочная кукурузная (крупа кукурузная, молоко 3,2%, сахар-песок, соль йодир)</t>
  </si>
  <si>
    <t>ватрушка королевская (творог, масло слив, мука, сахар, яйцо, ванилин)</t>
  </si>
  <si>
    <t>яблоко</t>
  </si>
  <si>
    <t>Рассольник Ленинградский с фрикадельками и сметаной (фрикадельки мясные, картофель, огурцы сол,морковь, лук репчат, томат паста, масло растит, соль йодир, сметана)10\230\10</t>
  </si>
  <si>
    <t>Рассольник Ленинградский (фрикадельки мясные, картофель, огурцы сол,морковь, лук репчат, томат паста, масло растит, соль йодир, сметана)</t>
  </si>
  <si>
    <t xml:space="preserve">пельмени отварные с маслом  (пф, соль йод, приправа) </t>
  </si>
  <si>
    <t>165/5</t>
  </si>
  <si>
    <t>напиток из шиповника (шиповник, сахар, лимон)</t>
  </si>
  <si>
    <t>тефтели II вариант с соусом красным (говядина, крупа рисовая, лук, мука, масло подсол, соль йодир, соус красный осн)80\30</t>
  </si>
  <si>
    <t>18\370</t>
  </si>
  <si>
    <t>Борщ с капустой с картофелем с фрикадельками со сметаной(фрикадельки мясные, картофель, капуста, морковь, лук репч, свекла, томат паста, масло растит, соль йодир, сметана) 20\210\15</t>
  </si>
  <si>
    <t>165\998</t>
  </si>
  <si>
    <t>Биточки мясные с соусом красным (говядина, свинина, батон, лук репч,тяйцо, сухари панировач, масло раст, чеснок суш, соль йодир, соус красный осн) 80\30</t>
  </si>
  <si>
    <t>каша молочная улыбка (крупа рисовая,крупа геркулес, молоко, сахар-песок, соль йодир)</t>
  </si>
  <si>
    <t>сыр в индивидуальной упаковке 1 шт</t>
  </si>
  <si>
    <t>печенье Курабье (конд цех)</t>
  </si>
  <si>
    <t>гуляш мясной (говядина, лук репч, мука, томат паста, масло подсол, соль йодир) 45\45</t>
  </si>
  <si>
    <t>каша гречневая рассыпчатая (крупа гречневая, масло слив, соль йодир)</t>
  </si>
  <si>
    <t>компот из смеси сухофруктов с вит С (смесь из сухофруктов, сахар-песок, вит С)</t>
  </si>
  <si>
    <t>напиток из ягоды протертой с сахаром (брусника, сахар)</t>
  </si>
  <si>
    <t>бутерброд с маслом (масло слив, хлеб пшенич) 15/38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</si>
</sst>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E189" sqref="E189:L18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7"/>
      <c r="D1" s="58"/>
      <c r="E1" s="59"/>
      <c r="F1" s="3" t="s">
        <v>1</v>
      </c>
      <c r="G1" s="1" t="s">
        <v>2</v>
      </c>
      <c r="H1" s="60" t="s">
        <v>39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40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190</v>
      </c>
      <c r="G6" s="21">
        <v>10.97</v>
      </c>
      <c r="H6" s="21">
        <v>25.68</v>
      </c>
      <c r="I6" s="21">
        <v>33.64</v>
      </c>
      <c r="J6" s="21">
        <v>409.57</v>
      </c>
      <c r="K6" s="22">
        <v>1084</v>
      </c>
      <c r="L6" s="21">
        <v>65.63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0</v>
      </c>
      <c r="H8" s="28">
        <v>0</v>
      </c>
      <c r="I8" s="28">
        <v>9.08</v>
      </c>
      <c r="J8" s="28">
        <v>36.32</v>
      </c>
      <c r="K8" s="29">
        <v>663</v>
      </c>
      <c r="L8" s="28">
        <v>1.78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39</v>
      </c>
      <c r="G9" s="28">
        <v>2.93</v>
      </c>
      <c r="H9" s="28">
        <v>0.39</v>
      </c>
      <c r="I9" s="28">
        <v>14.25</v>
      </c>
      <c r="J9" s="28">
        <v>62.77</v>
      </c>
      <c r="K9" s="29"/>
      <c r="L9" s="28">
        <v>3.25</v>
      </c>
    </row>
    <row r="10" spans="1:12" ht="15" x14ac:dyDescent="0.25">
      <c r="A10" s="23"/>
      <c r="B10" s="24"/>
      <c r="C10" s="25"/>
      <c r="D10" s="30" t="s">
        <v>27</v>
      </c>
      <c r="E10" s="27" t="s">
        <v>44</v>
      </c>
      <c r="F10" s="51" t="s">
        <v>45</v>
      </c>
      <c r="G10" s="28">
        <v>0.88</v>
      </c>
      <c r="H10" s="28">
        <v>0.25</v>
      </c>
      <c r="I10" s="28">
        <v>14.25</v>
      </c>
      <c r="J10" s="28">
        <v>62.77</v>
      </c>
      <c r="K10" s="29"/>
      <c r="L10" s="28">
        <v>14.34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429</v>
      </c>
      <c r="G13" s="36">
        <f>SUM(G6:G12)</f>
        <v>14.780000000000001</v>
      </c>
      <c r="H13" s="36">
        <f>SUM(H6:H12)</f>
        <v>26.32</v>
      </c>
      <c r="I13" s="36">
        <f>SUM(I6:I12)</f>
        <v>71.22</v>
      </c>
      <c r="J13" s="36">
        <f>SUM(J6:J12)</f>
        <v>571.42999999999995</v>
      </c>
      <c r="K13" s="37"/>
      <c r="L13" s="36">
        <f>SUM(L6:L12)</f>
        <v>85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38.25" x14ac:dyDescent="0.25">
      <c r="A15" s="23"/>
      <c r="B15" s="24"/>
      <c r="C15" s="25"/>
      <c r="D15" s="30" t="s">
        <v>31</v>
      </c>
      <c r="E15" s="27" t="s">
        <v>46</v>
      </c>
      <c r="F15" s="28">
        <v>210</v>
      </c>
      <c r="G15" s="28">
        <v>5.0599999999999996</v>
      </c>
      <c r="H15" s="28">
        <v>5.49</v>
      </c>
      <c r="I15" s="28">
        <v>19.34</v>
      </c>
      <c r="J15" s="28">
        <v>142.41999999999999</v>
      </c>
      <c r="K15" s="29">
        <v>157</v>
      </c>
      <c r="L15" s="28">
        <v>8.0500000000000007</v>
      </c>
    </row>
    <row r="16" spans="1:12" ht="38.25" x14ac:dyDescent="0.25">
      <c r="A16" s="23"/>
      <c r="B16" s="24"/>
      <c r="C16" s="25"/>
      <c r="D16" s="30" t="s">
        <v>32</v>
      </c>
      <c r="E16" s="27" t="s">
        <v>48</v>
      </c>
      <c r="F16" s="28">
        <v>100</v>
      </c>
      <c r="G16" s="28">
        <v>12.82</v>
      </c>
      <c r="H16" s="28">
        <v>5.27</v>
      </c>
      <c r="I16" s="28">
        <v>8.44</v>
      </c>
      <c r="J16" s="28">
        <v>132.43</v>
      </c>
      <c r="K16" s="29">
        <v>272</v>
      </c>
      <c r="L16" s="28">
        <v>38.450000000000003</v>
      </c>
    </row>
    <row r="17" spans="1:12" ht="25.5" x14ac:dyDescent="0.25">
      <c r="A17" s="23"/>
      <c r="B17" s="24"/>
      <c r="C17" s="25"/>
      <c r="D17" s="30" t="s">
        <v>33</v>
      </c>
      <c r="E17" s="27" t="s">
        <v>47</v>
      </c>
      <c r="F17" s="28">
        <v>170</v>
      </c>
      <c r="G17" s="28">
        <v>3.5</v>
      </c>
      <c r="H17" s="28">
        <v>5.07</v>
      </c>
      <c r="I17" s="28">
        <v>22.78</v>
      </c>
      <c r="J17" s="28">
        <v>150.72</v>
      </c>
      <c r="K17" s="29">
        <v>371</v>
      </c>
      <c r="L17" s="28">
        <v>25.71</v>
      </c>
    </row>
    <row r="18" spans="1:12" ht="15" x14ac:dyDescent="0.25">
      <c r="A18" s="23"/>
      <c r="B18" s="24"/>
      <c r="C18" s="25"/>
      <c r="D18" s="30" t="s">
        <v>34</v>
      </c>
      <c r="E18" s="27" t="s">
        <v>49</v>
      </c>
      <c r="F18" s="28" t="s">
        <v>50</v>
      </c>
      <c r="G18" s="28">
        <v>0.04</v>
      </c>
      <c r="H18" s="28">
        <v>0</v>
      </c>
      <c r="I18" s="28">
        <v>9.19</v>
      </c>
      <c r="J18" s="28">
        <v>36.92</v>
      </c>
      <c r="K18" s="29">
        <v>431</v>
      </c>
      <c r="L18" s="28">
        <v>3.12</v>
      </c>
    </row>
    <row r="19" spans="1:12" ht="15" x14ac:dyDescent="0.25">
      <c r="A19" s="23"/>
      <c r="B19" s="24"/>
      <c r="C19" s="25"/>
      <c r="D19" s="30" t="s">
        <v>35</v>
      </c>
      <c r="E19" s="27" t="s">
        <v>43</v>
      </c>
      <c r="F19" s="28">
        <v>26</v>
      </c>
      <c r="G19" s="28">
        <v>1.95</v>
      </c>
      <c r="H19" s="28">
        <v>0.26</v>
      </c>
      <c r="I19" s="28">
        <v>13.26</v>
      </c>
      <c r="J19" s="28">
        <v>63.18</v>
      </c>
      <c r="K19" s="29"/>
      <c r="L19" s="28">
        <v>2.17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 t="s">
        <v>51</v>
      </c>
      <c r="F21" s="28">
        <v>50</v>
      </c>
      <c r="G21" s="28">
        <v>3.72</v>
      </c>
      <c r="H21" s="28">
        <v>11.61</v>
      </c>
      <c r="I21" s="28">
        <v>28.02</v>
      </c>
      <c r="J21" s="28">
        <v>231.49</v>
      </c>
      <c r="K21" s="29"/>
      <c r="L21" s="28">
        <v>27.5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556</v>
      </c>
      <c r="G23" s="36">
        <f>SUM(G14:G22)</f>
        <v>27.089999999999996</v>
      </c>
      <c r="H23" s="36">
        <f>SUM(H14:H22)</f>
        <v>27.7</v>
      </c>
      <c r="I23" s="36">
        <f>SUM(I14:I22)</f>
        <v>101.03</v>
      </c>
      <c r="J23" s="36">
        <f>SUM(J14:J22)</f>
        <v>757.16000000000008</v>
      </c>
      <c r="K23" s="37"/>
      <c r="L23" s="36">
        <f>SUM(L14:L22)</f>
        <v>105.00000000000001</v>
      </c>
    </row>
    <row r="24" spans="1:12" x14ac:dyDescent="0.2">
      <c r="A24" s="41">
        <f>A6</f>
        <v>1</v>
      </c>
      <c r="B24" s="42">
        <f>B6</f>
        <v>1</v>
      </c>
      <c r="C24" s="52" t="s">
        <v>37</v>
      </c>
      <c r="D24" s="53"/>
      <c r="E24" s="43"/>
      <c r="F24" s="44">
        <f>F13+F23</f>
        <v>985</v>
      </c>
      <c r="G24" s="44">
        <f>G13+G23</f>
        <v>41.87</v>
      </c>
      <c r="H24" s="44">
        <f>H13+H23</f>
        <v>54.019999999999996</v>
      </c>
      <c r="I24" s="44">
        <f>I13+I23</f>
        <v>172.25</v>
      </c>
      <c r="J24" s="44">
        <f>J13+J23</f>
        <v>1328.5900000000001</v>
      </c>
      <c r="K24" s="44"/>
      <c r="L24" s="44">
        <f>L13+L23</f>
        <v>190</v>
      </c>
    </row>
    <row r="25" spans="1:12" ht="38.2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53</v>
      </c>
      <c r="F25" s="21">
        <v>200</v>
      </c>
      <c r="G25" s="21">
        <v>7.4</v>
      </c>
      <c r="H25" s="21">
        <v>8.2799999999999994</v>
      </c>
      <c r="I25" s="21">
        <v>31.68</v>
      </c>
      <c r="J25" s="21">
        <v>238.8</v>
      </c>
      <c r="K25" s="22">
        <v>898</v>
      </c>
      <c r="L25" s="21">
        <v>26.69</v>
      </c>
    </row>
    <row r="26" spans="1:12" ht="15" x14ac:dyDescent="0.25">
      <c r="A26" s="45"/>
      <c r="B26" s="24"/>
      <c r="C26" s="25"/>
      <c r="D26" s="26"/>
      <c r="E26" s="27" t="s">
        <v>52</v>
      </c>
      <c r="F26" s="28">
        <v>40</v>
      </c>
      <c r="G26" s="28">
        <v>5.08</v>
      </c>
      <c r="H26" s="28">
        <v>4.5999999999999996</v>
      </c>
      <c r="I26" s="28">
        <v>0.28000000000000003</v>
      </c>
      <c r="J26" s="28">
        <v>62.84</v>
      </c>
      <c r="K26" s="29">
        <v>776</v>
      </c>
      <c r="L26" s="28">
        <v>16.5</v>
      </c>
    </row>
    <row r="27" spans="1:12" ht="25.5" x14ac:dyDescent="0.25">
      <c r="A27" s="45"/>
      <c r="B27" s="24"/>
      <c r="C27" s="25"/>
      <c r="D27" s="30" t="s">
        <v>25</v>
      </c>
      <c r="E27" s="27" t="s">
        <v>54</v>
      </c>
      <c r="F27" s="28">
        <v>200</v>
      </c>
      <c r="G27" s="28">
        <v>1.51</v>
      </c>
      <c r="H27" s="28">
        <v>1.1299999999999999</v>
      </c>
      <c r="I27" s="28">
        <v>12.61</v>
      </c>
      <c r="J27" s="28">
        <v>66.650000000000006</v>
      </c>
      <c r="K27" s="29">
        <v>1066</v>
      </c>
      <c r="L27" s="28">
        <v>10.29</v>
      </c>
    </row>
    <row r="28" spans="1:12" ht="25.5" x14ac:dyDescent="0.25">
      <c r="A28" s="45"/>
      <c r="B28" s="24"/>
      <c r="C28" s="25"/>
      <c r="D28" s="30" t="s">
        <v>26</v>
      </c>
      <c r="E28" s="27" t="s">
        <v>55</v>
      </c>
      <c r="F28" s="28">
        <v>68</v>
      </c>
      <c r="G28" s="28">
        <v>9.93</v>
      </c>
      <c r="H28" s="28">
        <v>16.89</v>
      </c>
      <c r="I28" s="28">
        <v>18.46</v>
      </c>
      <c r="J28" s="28">
        <v>225.55</v>
      </c>
      <c r="K28" s="29">
        <v>893</v>
      </c>
      <c r="L28" s="28">
        <v>36.520000000000003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508</v>
      </c>
      <c r="G32" s="36">
        <f>SUM(G25:G31)</f>
        <v>23.92</v>
      </c>
      <c r="H32" s="36">
        <f>SUM(H25:H31)</f>
        <v>30.9</v>
      </c>
      <c r="I32" s="36">
        <f>SUM(I25:I31)</f>
        <v>63.03</v>
      </c>
      <c r="J32" s="36">
        <f>SUM(J25:J31)</f>
        <v>593.83999999999992</v>
      </c>
      <c r="K32" s="37"/>
      <c r="L32" s="36">
        <f>SUM(L25:L31)</f>
        <v>90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51" x14ac:dyDescent="0.25">
      <c r="A34" s="45"/>
      <c r="B34" s="24"/>
      <c r="C34" s="25"/>
      <c r="D34" s="30" t="s">
        <v>31</v>
      </c>
      <c r="E34" s="27" t="s">
        <v>56</v>
      </c>
      <c r="F34" s="28">
        <v>295</v>
      </c>
      <c r="G34" s="28">
        <v>7.3</v>
      </c>
      <c r="H34" s="28">
        <v>10.87</v>
      </c>
      <c r="I34" s="28">
        <v>16.21</v>
      </c>
      <c r="J34" s="28">
        <v>191.84</v>
      </c>
      <c r="K34" s="29">
        <v>197</v>
      </c>
      <c r="L34" s="28">
        <v>26.45</v>
      </c>
    </row>
    <row r="35" spans="1:12" ht="38.25" x14ac:dyDescent="0.25">
      <c r="A35" s="45"/>
      <c r="B35" s="24"/>
      <c r="C35" s="25"/>
      <c r="D35" s="30" t="s">
        <v>32</v>
      </c>
      <c r="E35" s="27" t="s">
        <v>57</v>
      </c>
      <c r="F35" s="28">
        <v>120</v>
      </c>
      <c r="G35" s="28">
        <v>14.26</v>
      </c>
      <c r="H35" s="28">
        <v>16.68</v>
      </c>
      <c r="I35" s="28">
        <v>5.46</v>
      </c>
      <c r="J35" s="28">
        <v>228.95</v>
      </c>
      <c r="K35" s="29">
        <v>675</v>
      </c>
      <c r="L35" s="28">
        <v>71.08</v>
      </c>
    </row>
    <row r="36" spans="1:12" ht="15" x14ac:dyDescent="0.25">
      <c r="A36" s="45"/>
      <c r="B36" s="24"/>
      <c r="C36" s="25"/>
      <c r="D36" s="30" t="s">
        <v>33</v>
      </c>
      <c r="E36" s="27" t="s">
        <v>58</v>
      </c>
      <c r="F36" s="28">
        <v>200</v>
      </c>
      <c r="G36" s="28">
        <v>5.7</v>
      </c>
      <c r="H36" s="28">
        <v>5.0999999999999996</v>
      </c>
      <c r="I36" s="28">
        <v>39.42</v>
      </c>
      <c r="J36" s="28">
        <v>226.38</v>
      </c>
      <c r="K36" s="29">
        <v>585</v>
      </c>
      <c r="L36" s="28">
        <v>11.37</v>
      </c>
    </row>
    <row r="37" spans="1:12" ht="25.5" x14ac:dyDescent="0.25">
      <c r="A37" s="45"/>
      <c r="B37" s="24"/>
      <c r="C37" s="25"/>
      <c r="D37" s="30" t="s">
        <v>34</v>
      </c>
      <c r="E37" s="27" t="s">
        <v>59</v>
      </c>
      <c r="F37" s="28">
        <v>200</v>
      </c>
      <c r="G37" s="28">
        <v>0.99</v>
      </c>
      <c r="H37" s="28">
        <v>0.06</v>
      </c>
      <c r="I37" s="28">
        <v>18.36</v>
      </c>
      <c r="J37" s="28">
        <v>77.94</v>
      </c>
      <c r="K37" s="29">
        <v>669</v>
      </c>
      <c r="L37" s="28">
        <v>7.69</v>
      </c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41</v>
      </c>
      <c r="G38" s="28">
        <v>3.08</v>
      </c>
      <c r="H38" s="28">
        <v>0.41</v>
      </c>
      <c r="I38" s="28">
        <v>20.91</v>
      </c>
      <c r="J38" s="28">
        <v>99.63</v>
      </c>
      <c r="K38" s="29"/>
      <c r="L38" s="28">
        <v>3.41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856</v>
      </c>
      <c r="G42" s="36">
        <f>SUM(G33:G41)</f>
        <v>31.33</v>
      </c>
      <c r="H42" s="36">
        <f>SUM(H33:H41)</f>
        <v>33.119999999999997</v>
      </c>
      <c r="I42" s="36">
        <f>SUM(I33:I41)</f>
        <v>100.36</v>
      </c>
      <c r="J42" s="36">
        <f>SUM(J33:J41)</f>
        <v>824.7399999999999</v>
      </c>
      <c r="K42" s="37"/>
      <c r="L42" s="36">
        <f>SUM(L33:L41)</f>
        <v>120</v>
      </c>
    </row>
    <row r="43" spans="1:12" ht="15.75" customHeight="1" x14ac:dyDescent="0.2">
      <c r="A43" s="47">
        <f>A25</f>
        <v>1</v>
      </c>
      <c r="B43" s="47">
        <f>B25</f>
        <v>2</v>
      </c>
      <c r="C43" s="52" t="s">
        <v>37</v>
      </c>
      <c r="D43" s="53"/>
      <c r="E43" s="43"/>
      <c r="F43" s="44">
        <f>F32+F42</f>
        <v>1364</v>
      </c>
      <c r="G43" s="44">
        <f>G32+G42</f>
        <v>55.25</v>
      </c>
      <c r="H43" s="44">
        <f>H32+H42</f>
        <v>64.02</v>
      </c>
      <c r="I43" s="44">
        <f>I32+I42</f>
        <v>163.38999999999999</v>
      </c>
      <c r="J43" s="44">
        <f>J32+J42</f>
        <v>1418.58</v>
      </c>
      <c r="K43" s="44"/>
      <c r="L43" s="44">
        <f>L32+L42</f>
        <v>210</v>
      </c>
    </row>
    <row r="44" spans="1:12" ht="38.2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61</v>
      </c>
      <c r="F44" s="21">
        <v>115</v>
      </c>
      <c r="G44" s="21">
        <v>10.69</v>
      </c>
      <c r="H44" s="21">
        <v>14.88</v>
      </c>
      <c r="I44" s="21">
        <v>8.44</v>
      </c>
      <c r="J44" s="21">
        <v>210.44</v>
      </c>
      <c r="K44" s="22">
        <v>222</v>
      </c>
      <c r="L44" s="21">
        <v>44.65</v>
      </c>
    </row>
    <row r="45" spans="1:12" ht="15" x14ac:dyDescent="0.25">
      <c r="A45" s="23"/>
      <c r="B45" s="24"/>
      <c r="C45" s="25"/>
      <c r="D45" s="26"/>
      <c r="E45" s="27" t="s">
        <v>60</v>
      </c>
      <c r="F45" s="28">
        <v>25</v>
      </c>
      <c r="G45" s="28">
        <v>0.78</v>
      </c>
      <c r="H45" s="28">
        <v>0.05</v>
      </c>
      <c r="I45" s="28">
        <v>1.63</v>
      </c>
      <c r="J45" s="28">
        <v>10.050000000000001</v>
      </c>
      <c r="K45" s="29">
        <v>984</v>
      </c>
      <c r="L45" s="28">
        <v>11.53</v>
      </c>
    </row>
    <row r="46" spans="1:12" ht="15" x14ac:dyDescent="0.25">
      <c r="A46" s="23"/>
      <c r="B46" s="24"/>
      <c r="C46" s="25"/>
      <c r="D46" s="30" t="s">
        <v>25</v>
      </c>
      <c r="E46" s="27" t="s">
        <v>62</v>
      </c>
      <c r="F46" s="28" t="s">
        <v>50</v>
      </c>
      <c r="G46" s="28">
        <v>0.04</v>
      </c>
      <c r="H46" s="28">
        <v>0</v>
      </c>
      <c r="I46" s="28">
        <v>9.19</v>
      </c>
      <c r="J46" s="28">
        <v>36.92</v>
      </c>
      <c r="K46" s="29">
        <v>431</v>
      </c>
      <c r="L46" s="28">
        <v>3.12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35</v>
      </c>
      <c r="G47" s="28">
        <v>2.7</v>
      </c>
      <c r="H47" s="28">
        <v>0.36</v>
      </c>
      <c r="I47" s="28">
        <v>18.36</v>
      </c>
      <c r="J47" s="28">
        <v>87.48</v>
      </c>
      <c r="K47" s="29"/>
      <c r="L47" s="28">
        <v>3.01</v>
      </c>
    </row>
    <row r="48" spans="1:12" ht="25.5" x14ac:dyDescent="0.25">
      <c r="A48" s="23"/>
      <c r="B48" s="24"/>
      <c r="C48" s="25"/>
      <c r="D48" s="30" t="s">
        <v>27</v>
      </c>
      <c r="E48" s="27" t="s">
        <v>47</v>
      </c>
      <c r="F48" s="28">
        <v>150</v>
      </c>
      <c r="G48" s="28">
        <v>3.09</v>
      </c>
      <c r="H48" s="28">
        <v>4.47</v>
      </c>
      <c r="I48" s="28">
        <v>20.100000000000001</v>
      </c>
      <c r="J48" s="28">
        <v>132.99</v>
      </c>
      <c r="K48" s="29">
        <v>371</v>
      </c>
      <c r="L48" s="28">
        <v>22.69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325</v>
      </c>
      <c r="G51" s="36">
        <f>SUM(G44:G50)</f>
        <v>17.299999999999997</v>
      </c>
      <c r="H51" s="36">
        <f>SUM(H44:H50)</f>
        <v>19.760000000000002</v>
      </c>
      <c r="I51" s="36">
        <f>SUM(I44:I50)</f>
        <v>57.72</v>
      </c>
      <c r="J51" s="36">
        <f>SUM(J44:J50)</f>
        <v>477.88000000000005</v>
      </c>
      <c r="K51" s="37"/>
      <c r="L51" s="36">
        <f>SUM(L44:L50)</f>
        <v>85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51" x14ac:dyDescent="0.25">
      <c r="A53" s="23"/>
      <c r="B53" s="24"/>
      <c r="C53" s="25"/>
      <c r="D53" s="30" t="s">
        <v>31</v>
      </c>
      <c r="E53" s="27" t="s">
        <v>95</v>
      </c>
      <c r="F53" s="28">
        <v>250</v>
      </c>
      <c r="G53" s="28">
        <v>4.09</v>
      </c>
      <c r="H53" s="28">
        <v>8.23</v>
      </c>
      <c r="I53" s="28">
        <v>15.38</v>
      </c>
      <c r="J53" s="28">
        <v>151.97</v>
      </c>
      <c r="K53" s="29">
        <v>167</v>
      </c>
      <c r="L53" s="28">
        <v>26.57</v>
      </c>
    </row>
    <row r="54" spans="1:12" ht="38.25" x14ac:dyDescent="0.25">
      <c r="A54" s="23"/>
      <c r="B54" s="24"/>
      <c r="C54" s="25"/>
      <c r="D54" s="30" t="s">
        <v>32</v>
      </c>
      <c r="E54" s="27" t="s">
        <v>63</v>
      </c>
      <c r="F54" s="28">
        <v>120</v>
      </c>
      <c r="G54" s="28">
        <v>10.986000000000001</v>
      </c>
      <c r="H54" s="28">
        <v>18.989999999999998</v>
      </c>
      <c r="I54" s="28">
        <v>13.000400000000001</v>
      </c>
      <c r="J54" s="28">
        <v>266.91000000000003</v>
      </c>
      <c r="K54" s="29" t="s">
        <v>64</v>
      </c>
      <c r="L54" s="28">
        <v>45.65</v>
      </c>
    </row>
    <row r="55" spans="1:12" ht="25.5" x14ac:dyDescent="0.25">
      <c r="A55" s="23"/>
      <c r="B55" s="24"/>
      <c r="C55" s="25"/>
      <c r="D55" s="30" t="s">
        <v>33</v>
      </c>
      <c r="E55" s="27" t="s">
        <v>65</v>
      </c>
      <c r="F55" s="28">
        <v>180</v>
      </c>
      <c r="G55" s="28">
        <v>6.5</v>
      </c>
      <c r="H55" s="28">
        <v>4.88</v>
      </c>
      <c r="I55" s="28">
        <v>38.159999999999997</v>
      </c>
      <c r="J55" s="28">
        <v>222.53</v>
      </c>
      <c r="K55" s="29">
        <v>307</v>
      </c>
      <c r="L55" s="28">
        <v>12.64</v>
      </c>
    </row>
    <row r="56" spans="1:12" ht="15" x14ac:dyDescent="0.25">
      <c r="A56" s="23"/>
      <c r="B56" s="24"/>
      <c r="C56" s="25"/>
      <c r="D56" s="30" t="s">
        <v>34</v>
      </c>
      <c r="E56" s="27" t="s">
        <v>66</v>
      </c>
      <c r="F56" s="28" t="s">
        <v>67</v>
      </c>
      <c r="G56" s="28">
        <v>1.4</v>
      </c>
      <c r="H56" s="28">
        <v>0.4</v>
      </c>
      <c r="I56" s="28">
        <v>22.8</v>
      </c>
      <c r="J56" s="28">
        <v>100.4</v>
      </c>
      <c r="K56" s="29"/>
      <c r="L56" s="28">
        <v>16.149999999999999</v>
      </c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48</v>
      </c>
      <c r="G57" s="28">
        <v>3.6</v>
      </c>
      <c r="H57" s="28">
        <v>0.48</v>
      </c>
      <c r="I57" s="28">
        <v>22.48</v>
      </c>
      <c r="J57" s="28">
        <v>116.64</v>
      </c>
      <c r="K57" s="29"/>
      <c r="L57" s="28">
        <v>3.99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598</v>
      </c>
      <c r="G61" s="36">
        <f>SUM(G52:G60)</f>
        <v>26.576000000000001</v>
      </c>
      <c r="H61" s="36">
        <f>SUM(H52:H60)</f>
        <v>32.979999999999997</v>
      </c>
      <c r="I61" s="36">
        <f>SUM(I52:I60)</f>
        <v>111.82040000000001</v>
      </c>
      <c r="J61" s="36">
        <f>SUM(J52:J60)</f>
        <v>858.44999999999993</v>
      </c>
      <c r="K61" s="37"/>
      <c r="L61" s="36">
        <f>SUM(L52:L60)</f>
        <v>104.99999999999999</v>
      </c>
    </row>
    <row r="62" spans="1:12" ht="15.75" customHeight="1" x14ac:dyDescent="0.2">
      <c r="A62" s="41">
        <f>A44</f>
        <v>1</v>
      </c>
      <c r="B62" s="42">
        <f>B44</f>
        <v>3</v>
      </c>
      <c r="C62" s="52" t="s">
        <v>37</v>
      </c>
      <c r="D62" s="53"/>
      <c r="E62" s="43"/>
      <c r="F62" s="44">
        <f>F51+F61</f>
        <v>923</v>
      </c>
      <c r="G62" s="44">
        <f>G51+G61</f>
        <v>43.875999999999998</v>
      </c>
      <c r="H62" s="44">
        <f>H51+H61</f>
        <v>52.739999999999995</v>
      </c>
      <c r="I62" s="44">
        <f>I51+I61</f>
        <v>169.54040000000001</v>
      </c>
      <c r="J62" s="44">
        <f>J51+J61</f>
        <v>1336.33</v>
      </c>
      <c r="K62" s="44"/>
      <c r="L62" s="44">
        <f>L51+L61</f>
        <v>190</v>
      </c>
    </row>
    <row r="63" spans="1:12" ht="25.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68</v>
      </c>
      <c r="F63" s="21">
        <v>200</v>
      </c>
      <c r="G63" s="21">
        <v>8.02</v>
      </c>
      <c r="H63" s="21">
        <v>4.16</v>
      </c>
      <c r="I63" s="21">
        <v>39.81</v>
      </c>
      <c r="J63" s="21">
        <v>228.76</v>
      </c>
      <c r="K63" s="22">
        <v>515</v>
      </c>
      <c r="L63" s="21">
        <v>16.05</v>
      </c>
    </row>
    <row r="64" spans="1:12" ht="15" x14ac:dyDescent="0.25">
      <c r="A64" s="23"/>
      <c r="B64" s="24"/>
      <c r="C64" s="25"/>
      <c r="D64" s="26"/>
      <c r="E64" s="27" t="s">
        <v>69</v>
      </c>
      <c r="F64" s="28">
        <v>40</v>
      </c>
      <c r="G64" s="28">
        <v>5.08</v>
      </c>
      <c r="H64" s="28">
        <v>4.5999999999999996</v>
      </c>
      <c r="I64" s="28">
        <v>0.28000000000000003</v>
      </c>
      <c r="J64" s="28">
        <v>62.84</v>
      </c>
      <c r="K64" s="29">
        <v>776</v>
      </c>
      <c r="L64" s="28">
        <v>16.5</v>
      </c>
    </row>
    <row r="65" spans="1:12" ht="15" x14ac:dyDescent="0.25">
      <c r="A65" s="23"/>
      <c r="B65" s="24"/>
      <c r="C65" s="25"/>
      <c r="D65" s="30" t="s">
        <v>25</v>
      </c>
      <c r="E65" s="27" t="s">
        <v>70</v>
      </c>
      <c r="F65" s="28">
        <v>200</v>
      </c>
      <c r="G65" s="28">
        <v>1.36</v>
      </c>
      <c r="H65" s="28">
        <v>1.41</v>
      </c>
      <c r="I65" s="28">
        <v>2.14</v>
      </c>
      <c r="J65" s="28">
        <v>26.69</v>
      </c>
      <c r="K65" s="29">
        <v>603</v>
      </c>
      <c r="L65" s="28">
        <v>6.86</v>
      </c>
    </row>
    <row r="66" spans="1:12" ht="25.5" x14ac:dyDescent="0.25">
      <c r="A66" s="23"/>
      <c r="B66" s="24"/>
      <c r="C66" s="25"/>
      <c r="D66" s="30" t="s">
        <v>26</v>
      </c>
      <c r="E66" s="27" t="s">
        <v>71</v>
      </c>
      <c r="F66" s="28">
        <v>81</v>
      </c>
      <c r="G66" s="28">
        <v>10.44</v>
      </c>
      <c r="H66" s="28">
        <v>17.77</v>
      </c>
      <c r="I66" s="28">
        <v>19.420000000000002</v>
      </c>
      <c r="J66" s="28">
        <v>279.33999999999997</v>
      </c>
      <c r="K66" s="29">
        <v>868</v>
      </c>
      <c r="L66" s="28">
        <v>45.59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521</v>
      </c>
      <c r="G70" s="36">
        <f>SUM(G63:G69)</f>
        <v>24.9</v>
      </c>
      <c r="H70" s="36">
        <f>SUM(H63:H69)</f>
        <v>27.939999999999998</v>
      </c>
      <c r="I70" s="36">
        <f>SUM(I63:I69)</f>
        <v>61.650000000000006</v>
      </c>
      <c r="J70" s="36">
        <f>SUM(J63:J69)</f>
        <v>597.63</v>
      </c>
      <c r="K70" s="37"/>
      <c r="L70" s="36">
        <f>SUM(L63:L69)</f>
        <v>85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51" x14ac:dyDescent="0.25">
      <c r="A72" s="23"/>
      <c r="B72" s="24"/>
      <c r="C72" s="25"/>
      <c r="D72" s="30" t="s">
        <v>31</v>
      </c>
      <c r="E72" s="27" t="s">
        <v>72</v>
      </c>
      <c r="F72" s="28">
        <v>200</v>
      </c>
      <c r="G72" s="28">
        <v>3.23</v>
      </c>
      <c r="H72" s="28">
        <v>7.11</v>
      </c>
      <c r="I72" s="28">
        <v>7.18</v>
      </c>
      <c r="J72" s="28">
        <v>128.80000000000001</v>
      </c>
      <c r="K72" s="29">
        <v>197</v>
      </c>
      <c r="L72" s="28">
        <v>19.29</v>
      </c>
    </row>
    <row r="73" spans="1:12" ht="38.25" x14ac:dyDescent="0.25">
      <c r="A73" s="23"/>
      <c r="B73" s="24"/>
      <c r="C73" s="25"/>
      <c r="D73" s="30" t="s">
        <v>32</v>
      </c>
      <c r="E73" s="27" t="s">
        <v>73</v>
      </c>
      <c r="F73" s="28">
        <v>100</v>
      </c>
      <c r="G73" s="28">
        <v>11.88</v>
      </c>
      <c r="H73" s="28">
        <v>13.9</v>
      </c>
      <c r="I73" s="28">
        <v>4.55</v>
      </c>
      <c r="J73" s="28">
        <v>209.79</v>
      </c>
      <c r="K73" s="29">
        <v>675</v>
      </c>
      <c r="L73" s="28">
        <v>70.31</v>
      </c>
    </row>
    <row r="74" spans="1:12" ht="15" x14ac:dyDescent="0.25">
      <c r="A74" s="23"/>
      <c r="B74" s="24"/>
      <c r="C74" s="25"/>
      <c r="D74" s="30" t="s">
        <v>33</v>
      </c>
      <c r="E74" s="27" t="s">
        <v>58</v>
      </c>
      <c r="F74" s="28">
        <v>150</v>
      </c>
      <c r="G74" s="28">
        <v>4.28</v>
      </c>
      <c r="H74" s="28">
        <v>3.83</v>
      </c>
      <c r="I74" s="28">
        <v>29.57</v>
      </c>
      <c r="J74" s="28">
        <v>179.79</v>
      </c>
      <c r="K74" s="29">
        <v>585</v>
      </c>
      <c r="L74" s="28">
        <v>8.52</v>
      </c>
    </row>
    <row r="75" spans="1:12" ht="25.5" x14ac:dyDescent="0.25">
      <c r="A75" s="23"/>
      <c r="B75" s="24"/>
      <c r="C75" s="25"/>
      <c r="D75" s="30" t="s">
        <v>34</v>
      </c>
      <c r="E75" s="27" t="s">
        <v>59</v>
      </c>
      <c r="F75" s="28">
        <v>200</v>
      </c>
      <c r="G75" s="28">
        <v>0.56999999999999995</v>
      </c>
      <c r="H75" s="28">
        <v>0</v>
      </c>
      <c r="I75" s="28">
        <v>19.55</v>
      </c>
      <c r="J75" s="28">
        <v>80.48</v>
      </c>
      <c r="K75" s="29">
        <v>611</v>
      </c>
      <c r="L75" s="28">
        <v>4.3899999999999997</v>
      </c>
    </row>
    <row r="76" spans="1:12" ht="15" x14ac:dyDescent="0.25">
      <c r="A76" s="23"/>
      <c r="B76" s="24"/>
      <c r="C76" s="25"/>
      <c r="D76" s="30" t="s">
        <v>35</v>
      </c>
      <c r="E76" s="27" t="s">
        <v>43</v>
      </c>
      <c r="F76" s="28">
        <v>30</v>
      </c>
      <c r="G76" s="28">
        <v>2.25</v>
      </c>
      <c r="H76" s="28">
        <v>0.3</v>
      </c>
      <c r="I76" s="28">
        <v>15.3</v>
      </c>
      <c r="J76" s="28">
        <v>75.209999999999994</v>
      </c>
      <c r="K76" s="29"/>
      <c r="L76" s="28">
        <v>2.4900000000000002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680</v>
      </c>
      <c r="G80" s="36">
        <f>SUM(G71:G79)</f>
        <v>22.21</v>
      </c>
      <c r="H80" s="36">
        <f>SUM(H71:H79)</f>
        <v>25.140000000000004</v>
      </c>
      <c r="I80" s="36">
        <f>SUM(I71:I79)</f>
        <v>76.149999999999991</v>
      </c>
      <c r="J80" s="36">
        <f>SUM(J71:J79)</f>
        <v>674.07</v>
      </c>
      <c r="K80" s="37"/>
      <c r="L80" s="36">
        <f>SUM(L71:L79)</f>
        <v>104.99999999999999</v>
      </c>
    </row>
    <row r="81" spans="1:12" ht="15.75" customHeight="1" x14ac:dyDescent="0.2">
      <c r="A81" s="41">
        <f>A63</f>
        <v>1</v>
      </c>
      <c r="B81" s="42">
        <f>B63</f>
        <v>4</v>
      </c>
      <c r="C81" s="52" t="s">
        <v>37</v>
      </c>
      <c r="D81" s="53"/>
      <c r="E81" s="43"/>
      <c r="F81" s="44">
        <f>F70+F80</f>
        <v>1201</v>
      </c>
      <c r="G81" s="44">
        <f>G70+G80</f>
        <v>47.11</v>
      </c>
      <c r="H81" s="44">
        <f>H70+H80</f>
        <v>53.08</v>
      </c>
      <c r="I81" s="44">
        <f>I70+I80</f>
        <v>137.80000000000001</v>
      </c>
      <c r="J81" s="44">
        <f>J70+J80</f>
        <v>1271.7</v>
      </c>
      <c r="K81" s="44"/>
      <c r="L81" s="44">
        <f>L70+L80</f>
        <v>190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2" t="s">
        <v>37</v>
      </c>
      <c r="D100" s="53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74</v>
      </c>
      <c r="F101" s="21">
        <v>198</v>
      </c>
      <c r="G101" s="21">
        <v>6.51</v>
      </c>
      <c r="H101" s="21">
        <v>8.2200000000000006</v>
      </c>
      <c r="I101" s="21">
        <v>33.92</v>
      </c>
      <c r="J101" s="21">
        <v>235.71</v>
      </c>
      <c r="K101" s="22">
        <v>898</v>
      </c>
      <c r="L101" s="21">
        <v>23.74</v>
      </c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15</v>
      </c>
      <c r="G102" s="28">
        <v>1.64</v>
      </c>
      <c r="H102" s="28">
        <v>1.47</v>
      </c>
      <c r="I102" s="28">
        <v>0.09</v>
      </c>
      <c r="J102" s="28">
        <v>20.149999999999999</v>
      </c>
      <c r="K102" s="29">
        <v>776</v>
      </c>
      <c r="L102" s="28">
        <v>8.93</v>
      </c>
    </row>
    <row r="103" spans="1:12" ht="15" x14ac:dyDescent="0.25">
      <c r="A103" s="23"/>
      <c r="B103" s="24"/>
      <c r="C103" s="25"/>
      <c r="D103" s="30" t="s">
        <v>25</v>
      </c>
      <c r="E103" s="27" t="s">
        <v>76</v>
      </c>
      <c r="F103" s="28" t="s">
        <v>77</v>
      </c>
      <c r="G103" s="28">
        <v>0.15</v>
      </c>
      <c r="H103" s="28">
        <v>0</v>
      </c>
      <c r="I103" s="28">
        <v>14.61</v>
      </c>
      <c r="J103" s="28">
        <v>59.04</v>
      </c>
      <c r="K103" s="28">
        <v>59.04</v>
      </c>
      <c r="L103" s="28">
        <v>14.47</v>
      </c>
    </row>
    <row r="104" spans="1:12" ht="25.5" x14ac:dyDescent="0.25">
      <c r="A104" s="23"/>
      <c r="B104" s="24"/>
      <c r="C104" s="25"/>
      <c r="D104" s="30" t="s">
        <v>26</v>
      </c>
      <c r="E104" s="27" t="s">
        <v>78</v>
      </c>
      <c r="F104" s="28">
        <v>73</v>
      </c>
      <c r="G104" s="28">
        <v>9.41</v>
      </c>
      <c r="H104" s="28">
        <v>16.010000000000002</v>
      </c>
      <c r="I104" s="28">
        <v>17.5</v>
      </c>
      <c r="J104" s="28">
        <v>251.75</v>
      </c>
      <c r="K104" s="29">
        <v>893</v>
      </c>
      <c r="L104" s="28">
        <v>37.86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286</v>
      </c>
      <c r="G108" s="36">
        <f>SUM(G101:G107)</f>
        <v>17.71</v>
      </c>
      <c r="H108" s="36">
        <f>SUM(H101:H107)</f>
        <v>25.700000000000003</v>
      </c>
      <c r="I108" s="36">
        <f>SUM(I101:I107)</f>
        <v>66.12</v>
      </c>
      <c r="J108" s="36">
        <f>SUM(J101:J107)</f>
        <v>566.65000000000009</v>
      </c>
      <c r="K108" s="37"/>
      <c r="L108" s="36">
        <f>SUM(L101:L107)</f>
        <v>85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38.25" x14ac:dyDescent="0.25">
      <c r="A110" s="23"/>
      <c r="B110" s="24"/>
      <c r="C110" s="25"/>
      <c r="D110" s="30" t="s">
        <v>31</v>
      </c>
      <c r="E110" s="27" t="s">
        <v>79</v>
      </c>
      <c r="F110" s="28">
        <v>200</v>
      </c>
      <c r="G110" s="28">
        <v>4.1900000000000004</v>
      </c>
      <c r="H110" s="28">
        <v>7.63</v>
      </c>
      <c r="I110" s="28">
        <v>5.19</v>
      </c>
      <c r="J110" s="28">
        <v>106.18</v>
      </c>
      <c r="K110" s="29" t="s">
        <v>80</v>
      </c>
      <c r="L110" s="28">
        <v>11.96</v>
      </c>
    </row>
    <row r="111" spans="1:12" ht="38.25" x14ac:dyDescent="0.25">
      <c r="A111" s="23"/>
      <c r="B111" s="24"/>
      <c r="C111" s="25"/>
      <c r="D111" s="30" t="s">
        <v>32</v>
      </c>
      <c r="E111" s="27" t="s">
        <v>81</v>
      </c>
      <c r="F111" s="28">
        <v>110</v>
      </c>
      <c r="G111" s="28">
        <v>14.27</v>
      </c>
      <c r="H111" s="28">
        <v>12.26</v>
      </c>
      <c r="I111" s="28">
        <v>10.01</v>
      </c>
      <c r="J111" s="28">
        <v>20.46</v>
      </c>
      <c r="K111" s="29">
        <v>1061</v>
      </c>
      <c r="L111" s="28">
        <v>37.729999999999997</v>
      </c>
    </row>
    <row r="112" spans="1:12" ht="15" x14ac:dyDescent="0.25">
      <c r="A112" s="23"/>
      <c r="B112" s="24"/>
      <c r="C112" s="25"/>
      <c r="D112" s="30" t="s">
        <v>33</v>
      </c>
      <c r="E112" s="27" t="s">
        <v>82</v>
      </c>
      <c r="F112" s="28">
        <v>150</v>
      </c>
      <c r="G112" s="28">
        <v>3.6</v>
      </c>
      <c r="H112" s="28">
        <v>4.78</v>
      </c>
      <c r="I112" s="28">
        <v>36.44</v>
      </c>
      <c r="J112" s="28">
        <v>203.23</v>
      </c>
      <c r="K112" s="29">
        <v>552</v>
      </c>
      <c r="L112" s="28">
        <v>15.96</v>
      </c>
    </row>
    <row r="113" spans="1:12" ht="15" x14ac:dyDescent="0.25">
      <c r="A113" s="23"/>
      <c r="B113" s="24"/>
      <c r="C113" s="25"/>
      <c r="D113" s="30" t="s">
        <v>34</v>
      </c>
      <c r="E113" s="27" t="s">
        <v>83</v>
      </c>
      <c r="F113" s="28">
        <v>200</v>
      </c>
      <c r="G113" s="28">
        <v>1.36</v>
      </c>
      <c r="H113" s="28">
        <v>1.41</v>
      </c>
      <c r="I113" s="28">
        <v>2.14</v>
      </c>
      <c r="J113" s="28">
        <v>26.69</v>
      </c>
      <c r="K113" s="29">
        <v>603</v>
      </c>
      <c r="L113" s="28">
        <v>6.86</v>
      </c>
    </row>
    <row r="114" spans="1:12" ht="15" x14ac:dyDescent="0.25">
      <c r="A114" s="23"/>
      <c r="B114" s="24"/>
      <c r="C114" s="25"/>
      <c r="D114" s="30" t="s">
        <v>35</v>
      </c>
      <c r="E114" s="27" t="s">
        <v>43</v>
      </c>
      <c r="F114" s="28">
        <v>30</v>
      </c>
      <c r="G114" s="28">
        <v>2.25</v>
      </c>
      <c r="H114" s="28">
        <v>0.3</v>
      </c>
      <c r="I114" s="28">
        <v>15.3</v>
      </c>
      <c r="J114" s="28">
        <v>72.900000000000006</v>
      </c>
      <c r="K114" s="29"/>
      <c r="L114" s="28">
        <v>2.4900000000000002</v>
      </c>
    </row>
    <row r="115" spans="1:12" ht="15" x14ac:dyDescent="0.25">
      <c r="A115" s="23"/>
      <c r="B115" s="24"/>
      <c r="C115" s="25"/>
      <c r="D115" s="30" t="s">
        <v>36</v>
      </c>
      <c r="E115" s="27" t="s">
        <v>84</v>
      </c>
      <c r="F115" s="28">
        <v>40</v>
      </c>
      <c r="G115" s="28">
        <v>2.8</v>
      </c>
      <c r="H115" s="28">
        <v>1.2</v>
      </c>
      <c r="I115" s="28">
        <v>33.6</v>
      </c>
      <c r="J115" s="28">
        <v>156</v>
      </c>
      <c r="K115" s="29"/>
      <c r="L115" s="28">
        <v>30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730</v>
      </c>
      <c r="G118" s="36">
        <f>SUM(G109:G117)</f>
        <v>28.470000000000002</v>
      </c>
      <c r="H118" s="36">
        <f>SUM(H109:H117)</f>
        <v>27.580000000000002</v>
      </c>
      <c r="I118" s="36">
        <f>SUM(I109:I117)</f>
        <v>102.68</v>
      </c>
      <c r="J118" s="36">
        <f>SUM(J109:J117)</f>
        <v>585.46</v>
      </c>
      <c r="K118" s="37"/>
      <c r="L118" s="36">
        <f>SUM(L109:L117)</f>
        <v>105</v>
      </c>
    </row>
    <row r="119" spans="1:12" x14ac:dyDescent="0.2">
      <c r="A119" s="41">
        <f>A101</f>
        <v>2</v>
      </c>
      <c r="B119" s="42">
        <f>B101</f>
        <v>1</v>
      </c>
      <c r="C119" s="52" t="s">
        <v>37</v>
      </c>
      <c r="D119" s="53"/>
      <c r="E119" s="43"/>
      <c r="F119" s="44">
        <f>F108+F118</f>
        <v>1016</v>
      </c>
      <c r="G119" s="44">
        <f>G108+G118</f>
        <v>46.180000000000007</v>
      </c>
      <c r="H119" s="44">
        <f>H108+H118</f>
        <v>53.28</v>
      </c>
      <c r="I119" s="44">
        <f>I108+I118</f>
        <v>168.8</v>
      </c>
      <c r="J119" s="44">
        <f>J108+J118</f>
        <v>1152.1100000000001</v>
      </c>
      <c r="K119" s="44"/>
      <c r="L119" s="44">
        <f>L108+L118</f>
        <v>190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85</v>
      </c>
      <c r="F120" s="21">
        <v>205</v>
      </c>
      <c r="G120" s="21">
        <v>7.79</v>
      </c>
      <c r="H120" s="21">
        <v>8.7799999999999994</v>
      </c>
      <c r="I120" s="21">
        <v>36.32</v>
      </c>
      <c r="J120" s="21">
        <v>255.47</v>
      </c>
      <c r="K120" s="22">
        <v>578</v>
      </c>
      <c r="L120" s="21">
        <v>31.49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86</v>
      </c>
      <c r="F122" s="28">
        <v>200</v>
      </c>
      <c r="G122" s="28">
        <v>1.82</v>
      </c>
      <c r="H122" s="28">
        <v>1.67</v>
      </c>
      <c r="I122" s="28">
        <v>13.22</v>
      </c>
      <c r="J122" s="28">
        <v>75.19</v>
      </c>
      <c r="K122" s="29">
        <v>986</v>
      </c>
      <c r="L122" s="28">
        <v>10.65</v>
      </c>
    </row>
    <row r="123" spans="1:12" ht="15" x14ac:dyDescent="0.25">
      <c r="A123" s="45"/>
      <c r="B123" s="24"/>
      <c r="C123" s="25"/>
      <c r="D123" s="30" t="s">
        <v>26</v>
      </c>
      <c r="E123" s="27" t="s">
        <v>112</v>
      </c>
      <c r="F123" s="28">
        <v>53</v>
      </c>
      <c r="G123" s="28">
        <v>3.26</v>
      </c>
      <c r="H123" s="28">
        <v>8.1199999999999992</v>
      </c>
      <c r="I123" s="28">
        <v>21.77</v>
      </c>
      <c r="J123" s="28">
        <v>173.23</v>
      </c>
      <c r="K123" s="29">
        <v>778</v>
      </c>
      <c r="L123" s="28">
        <v>20.54</v>
      </c>
    </row>
    <row r="124" spans="1:12" ht="15" x14ac:dyDescent="0.25">
      <c r="A124" s="45"/>
      <c r="B124" s="24"/>
      <c r="C124" s="25"/>
      <c r="D124" s="30" t="s">
        <v>27</v>
      </c>
      <c r="E124" s="27" t="s">
        <v>87</v>
      </c>
      <c r="F124" s="28">
        <v>125</v>
      </c>
      <c r="G124" s="28">
        <v>0</v>
      </c>
      <c r="H124" s="28">
        <v>0</v>
      </c>
      <c r="I124" s="28">
        <v>13.75</v>
      </c>
      <c r="J124" s="28">
        <v>55</v>
      </c>
      <c r="K124" s="29"/>
      <c r="L124" s="28">
        <v>22.32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583</v>
      </c>
      <c r="G127" s="36">
        <f>SUM(G120:G126)</f>
        <v>12.87</v>
      </c>
      <c r="H127" s="36">
        <f>SUM(H120:H126)</f>
        <v>18.57</v>
      </c>
      <c r="I127" s="36">
        <f>SUM(I120:I126)</f>
        <v>85.06</v>
      </c>
      <c r="J127" s="36">
        <f>SUM(J120:J126)</f>
        <v>558.89</v>
      </c>
      <c r="K127" s="37"/>
      <c r="L127" s="36">
        <f>SUM(L120:L126)</f>
        <v>85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38.25" x14ac:dyDescent="0.25">
      <c r="A129" s="45"/>
      <c r="B129" s="24"/>
      <c r="C129" s="25"/>
      <c r="D129" s="30" t="s">
        <v>31</v>
      </c>
      <c r="E129" s="27" t="s">
        <v>88</v>
      </c>
      <c r="F129" s="28">
        <v>250</v>
      </c>
      <c r="G129" s="28">
        <v>4.84</v>
      </c>
      <c r="H129" s="28">
        <v>4.93</v>
      </c>
      <c r="I129" s="28">
        <v>7.43</v>
      </c>
      <c r="J129" s="28">
        <v>93.46</v>
      </c>
      <c r="K129" s="29">
        <v>1079</v>
      </c>
      <c r="L129" s="28">
        <v>10.25</v>
      </c>
    </row>
    <row r="130" spans="1:12" ht="25.5" x14ac:dyDescent="0.25">
      <c r="A130" s="45"/>
      <c r="B130" s="24"/>
      <c r="C130" s="25"/>
      <c r="D130" s="30" t="s">
        <v>32</v>
      </c>
      <c r="E130" s="27" t="s">
        <v>89</v>
      </c>
      <c r="F130" s="28">
        <v>200</v>
      </c>
      <c r="G130" s="28">
        <v>16.350000000000001</v>
      </c>
      <c r="H130" s="28">
        <v>16.84</v>
      </c>
      <c r="I130" s="28">
        <v>19.18</v>
      </c>
      <c r="J130" s="28">
        <v>293.68</v>
      </c>
      <c r="K130" s="29">
        <v>27</v>
      </c>
      <c r="L130" s="28">
        <v>71.27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90</v>
      </c>
      <c r="F132" s="28">
        <v>200</v>
      </c>
      <c r="G132" s="28">
        <v>0</v>
      </c>
      <c r="H132" s="28">
        <v>0</v>
      </c>
      <c r="I132" s="28">
        <v>9.08</v>
      </c>
      <c r="J132" s="28">
        <v>36.32</v>
      </c>
      <c r="K132" s="29">
        <v>663</v>
      </c>
      <c r="L132" s="28">
        <v>1.78</v>
      </c>
    </row>
    <row r="133" spans="1:12" ht="15" x14ac:dyDescent="0.25">
      <c r="A133" s="45"/>
      <c r="B133" s="24"/>
      <c r="C133" s="25"/>
      <c r="D133" s="30" t="s">
        <v>35</v>
      </c>
      <c r="E133" s="27" t="s">
        <v>91</v>
      </c>
      <c r="F133" s="28">
        <v>40</v>
      </c>
      <c r="G133" s="28">
        <v>2.36</v>
      </c>
      <c r="H133" s="28">
        <v>9.52</v>
      </c>
      <c r="I133" s="28">
        <v>23</v>
      </c>
      <c r="J133" s="28">
        <v>198.75</v>
      </c>
      <c r="K133" s="29">
        <v>328</v>
      </c>
      <c r="L133" s="28">
        <v>19.88</v>
      </c>
    </row>
    <row r="134" spans="1:12" ht="15" x14ac:dyDescent="0.25">
      <c r="A134" s="45"/>
      <c r="B134" s="24"/>
      <c r="C134" s="25"/>
      <c r="D134" s="30" t="s">
        <v>36</v>
      </c>
      <c r="E134" s="27" t="s">
        <v>43</v>
      </c>
      <c r="F134" s="28">
        <v>22</v>
      </c>
      <c r="G134" s="28">
        <v>1.65</v>
      </c>
      <c r="H134" s="28">
        <v>0.22</v>
      </c>
      <c r="I134" s="28">
        <v>11.22</v>
      </c>
      <c r="J134" s="28">
        <v>53.46</v>
      </c>
      <c r="K134" s="29"/>
      <c r="L134" s="28">
        <v>1.82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712</v>
      </c>
      <c r="G137" s="36">
        <f>SUM(G128:G136)</f>
        <v>25.2</v>
      </c>
      <c r="H137" s="36">
        <f>SUM(H128:H136)</f>
        <v>31.509999999999998</v>
      </c>
      <c r="I137" s="36">
        <f>SUM(I128:I136)</f>
        <v>69.91</v>
      </c>
      <c r="J137" s="36">
        <f>SUM(J128:J136)</f>
        <v>675.67000000000007</v>
      </c>
      <c r="K137" s="37"/>
      <c r="L137" s="36">
        <f>SUM(L128:L136)</f>
        <v>104.99999999999999</v>
      </c>
    </row>
    <row r="138" spans="1:12" x14ac:dyDescent="0.2">
      <c r="A138" s="47">
        <f>A120</f>
        <v>2</v>
      </c>
      <c r="B138" s="47">
        <f>B120</f>
        <v>2</v>
      </c>
      <c r="C138" s="52" t="s">
        <v>37</v>
      </c>
      <c r="D138" s="53"/>
      <c r="E138" s="43"/>
      <c r="F138" s="44">
        <f>F127+F137</f>
        <v>1295</v>
      </c>
      <c r="G138" s="44">
        <f>G127+G137</f>
        <v>38.07</v>
      </c>
      <c r="H138" s="44">
        <f>H127+H137</f>
        <v>50.08</v>
      </c>
      <c r="I138" s="44">
        <f>I127+I137</f>
        <v>154.97</v>
      </c>
      <c r="J138" s="44">
        <f>J127+J137</f>
        <v>1234.56</v>
      </c>
      <c r="K138" s="44"/>
      <c r="L138" s="44">
        <f>L127+L137</f>
        <v>190</v>
      </c>
    </row>
    <row r="139" spans="1:12" ht="25.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92</v>
      </c>
      <c r="F139" s="21">
        <v>150</v>
      </c>
      <c r="G139" s="21">
        <v>5.23</v>
      </c>
      <c r="H139" s="21">
        <v>2.4</v>
      </c>
      <c r="I139" s="21">
        <v>34.67</v>
      </c>
      <c r="J139" s="21">
        <v>181.2</v>
      </c>
      <c r="K139" s="22">
        <v>623</v>
      </c>
      <c r="L139" s="21">
        <v>13.33</v>
      </c>
    </row>
    <row r="140" spans="1:12" ht="25.5" x14ac:dyDescent="0.25">
      <c r="A140" s="23"/>
      <c r="B140" s="24"/>
      <c r="C140" s="25"/>
      <c r="D140" s="26"/>
      <c r="E140" s="27" t="s">
        <v>93</v>
      </c>
      <c r="F140" s="28">
        <v>90</v>
      </c>
      <c r="G140" s="28">
        <v>12.58</v>
      </c>
      <c r="H140" s="28">
        <v>11.63</v>
      </c>
      <c r="I140" s="28">
        <v>35.78</v>
      </c>
      <c r="J140" s="28">
        <v>238.08</v>
      </c>
      <c r="K140" s="29">
        <v>397</v>
      </c>
      <c r="L140" s="28">
        <v>42.08</v>
      </c>
    </row>
    <row r="141" spans="1:12" ht="25.5" x14ac:dyDescent="0.25">
      <c r="A141" s="23"/>
      <c r="B141" s="24"/>
      <c r="C141" s="25"/>
      <c r="D141" s="30" t="s">
        <v>25</v>
      </c>
      <c r="E141" s="27" t="s">
        <v>54</v>
      </c>
      <c r="F141" s="28">
        <v>200</v>
      </c>
      <c r="G141" s="28">
        <v>1.51</v>
      </c>
      <c r="H141" s="28">
        <v>1.1299999999999999</v>
      </c>
      <c r="I141" s="28">
        <v>12.61</v>
      </c>
      <c r="J141" s="28">
        <v>66.650000000000006</v>
      </c>
      <c r="K141" s="29">
        <v>10.66</v>
      </c>
      <c r="L141" s="28">
        <v>10.29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24</v>
      </c>
      <c r="G142" s="28">
        <v>1.8</v>
      </c>
      <c r="H142" s="28">
        <v>0.24</v>
      </c>
      <c r="I142" s="28">
        <v>12.24</v>
      </c>
      <c r="J142" s="28">
        <v>58.32</v>
      </c>
      <c r="K142" s="29"/>
      <c r="L142" s="28">
        <v>1.99</v>
      </c>
    </row>
    <row r="143" spans="1:12" ht="15" x14ac:dyDescent="0.25">
      <c r="A143" s="23"/>
      <c r="B143" s="24"/>
      <c r="C143" s="25"/>
      <c r="D143" s="30" t="s">
        <v>27</v>
      </c>
      <c r="E143" s="27" t="s">
        <v>94</v>
      </c>
      <c r="F143" s="28">
        <v>138</v>
      </c>
      <c r="G143" s="28">
        <v>0.55000000000000004</v>
      </c>
      <c r="H143" s="28">
        <v>0.55000000000000004</v>
      </c>
      <c r="I143" s="28">
        <v>13.52</v>
      </c>
      <c r="J143" s="28">
        <v>61.27</v>
      </c>
      <c r="K143" s="29"/>
      <c r="L143" s="28">
        <v>17.309999999999999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602</v>
      </c>
      <c r="G146" s="36">
        <f>SUM(G139:G145)</f>
        <v>21.670000000000005</v>
      </c>
      <c r="H146" s="36">
        <f>SUM(H139:H145)</f>
        <v>15.950000000000001</v>
      </c>
      <c r="I146" s="36">
        <f>SUM(I139:I145)</f>
        <v>108.82</v>
      </c>
      <c r="J146" s="36">
        <f>SUM(J139:J145)</f>
        <v>605.52</v>
      </c>
      <c r="K146" s="37"/>
      <c r="L146" s="36">
        <f>SUM(L139:L145)</f>
        <v>84.999999999999986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38.25" x14ac:dyDescent="0.25">
      <c r="A148" s="23"/>
      <c r="B148" s="24"/>
      <c r="C148" s="25"/>
      <c r="D148" s="30" t="s">
        <v>31</v>
      </c>
      <c r="E148" s="27" t="s">
        <v>96</v>
      </c>
      <c r="F148" s="28">
        <v>200</v>
      </c>
      <c r="G148" s="28">
        <v>1.75</v>
      </c>
      <c r="H148" s="28">
        <v>4.0599999999999996</v>
      </c>
      <c r="I148" s="28">
        <v>12.89</v>
      </c>
      <c r="J148" s="28">
        <v>95.06</v>
      </c>
      <c r="K148" s="29">
        <v>167</v>
      </c>
      <c r="L148" s="28">
        <v>12.01</v>
      </c>
    </row>
    <row r="149" spans="1:12" ht="15" x14ac:dyDescent="0.25">
      <c r="A149" s="23"/>
      <c r="B149" s="24"/>
      <c r="C149" s="25"/>
      <c r="D149" s="30" t="s">
        <v>32</v>
      </c>
      <c r="E149" s="27" t="s">
        <v>97</v>
      </c>
      <c r="F149" s="28" t="s">
        <v>98</v>
      </c>
      <c r="G149" s="28">
        <v>16.36</v>
      </c>
      <c r="H149" s="28">
        <v>41.23</v>
      </c>
      <c r="I149" s="28">
        <v>50.06</v>
      </c>
      <c r="J149" s="28">
        <v>536.77</v>
      </c>
      <c r="K149" s="29">
        <v>1084</v>
      </c>
      <c r="L149" s="28">
        <v>69.680000000000007</v>
      </c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99</v>
      </c>
      <c r="F151" s="28">
        <v>200</v>
      </c>
      <c r="G151" s="28">
        <v>0.21</v>
      </c>
      <c r="H151" s="28">
        <v>7.0000000000000007E-2</v>
      </c>
      <c r="I151" s="28">
        <v>13.13</v>
      </c>
      <c r="J151" s="28">
        <v>53.99</v>
      </c>
      <c r="K151" s="29">
        <v>1083</v>
      </c>
      <c r="L151" s="28">
        <v>6.59</v>
      </c>
    </row>
    <row r="152" spans="1:12" ht="15" x14ac:dyDescent="0.25">
      <c r="A152" s="23"/>
      <c r="B152" s="24"/>
      <c r="C152" s="25"/>
      <c r="D152" s="30" t="s">
        <v>35</v>
      </c>
      <c r="E152" s="27" t="s">
        <v>43</v>
      </c>
      <c r="F152" s="28">
        <v>28</v>
      </c>
      <c r="G152" s="28">
        <v>2.1</v>
      </c>
      <c r="H152" s="28">
        <v>0.28000000000000003</v>
      </c>
      <c r="I152" s="28">
        <v>14.28</v>
      </c>
      <c r="J152" s="28">
        <v>68.040000000000006</v>
      </c>
      <c r="K152" s="29"/>
      <c r="L152" s="28">
        <v>2.38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 t="s">
        <v>44</v>
      </c>
      <c r="F154" s="28" t="s">
        <v>45</v>
      </c>
      <c r="G154" s="28">
        <v>0.88</v>
      </c>
      <c r="H154" s="28">
        <v>0.25</v>
      </c>
      <c r="I154" s="28">
        <v>14.25</v>
      </c>
      <c r="J154" s="28">
        <v>62.77</v>
      </c>
      <c r="K154" s="29"/>
      <c r="L154" s="28">
        <v>14.34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428</v>
      </c>
      <c r="G156" s="36">
        <f>SUM(G147:G155)</f>
        <v>21.3</v>
      </c>
      <c r="H156" s="36">
        <f>SUM(H147:H155)</f>
        <v>45.89</v>
      </c>
      <c r="I156" s="36">
        <f>SUM(I147:I155)</f>
        <v>104.61</v>
      </c>
      <c r="J156" s="36">
        <f>SUM(J147:J155)</f>
        <v>816.62999999999988</v>
      </c>
      <c r="K156" s="37"/>
      <c r="L156" s="36">
        <f>SUM(L147:L155)</f>
        <v>105.00000000000001</v>
      </c>
    </row>
    <row r="157" spans="1:12" x14ac:dyDescent="0.2">
      <c r="A157" s="41">
        <f>A139</f>
        <v>2</v>
      </c>
      <c r="B157" s="42">
        <f>B139</f>
        <v>3</v>
      </c>
      <c r="C157" s="52" t="s">
        <v>37</v>
      </c>
      <c r="D157" s="53"/>
      <c r="E157" s="43"/>
      <c r="F157" s="44">
        <f>F146+F156</f>
        <v>1030</v>
      </c>
      <c r="G157" s="44">
        <f>G146+G156</f>
        <v>42.970000000000006</v>
      </c>
      <c r="H157" s="44">
        <f>H146+H156</f>
        <v>61.84</v>
      </c>
      <c r="I157" s="44">
        <f>I146+I156</f>
        <v>213.43</v>
      </c>
      <c r="J157" s="44">
        <f>J146+J156</f>
        <v>1422.1499999999999</v>
      </c>
      <c r="K157" s="44"/>
      <c r="L157" s="44">
        <f>L146+L156</f>
        <v>190</v>
      </c>
    </row>
    <row r="158" spans="1:12" ht="38.2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100</v>
      </c>
      <c r="F158" s="21">
        <v>110</v>
      </c>
      <c r="G158" s="21">
        <v>7.35</v>
      </c>
      <c r="H158" s="21">
        <v>10.29</v>
      </c>
      <c r="I158" s="21">
        <v>9.42</v>
      </c>
      <c r="J158" s="21">
        <v>179.75</v>
      </c>
      <c r="K158" s="22" t="s">
        <v>101</v>
      </c>
      <c r="L158" s="21">
        <v>48.08</v>
      </c>
    </row>
    <row r="159" spans="1:12" ht="25.5" x14ac:dyDescent="0.25">
      <c r="A159" s="23"/>
      <c r="B159" s="24"/>
      <c r="C159" s="25"/>
      <c r="D159" s="26"/>
      <c r="E159" s="27" t="s">
        <v>47</v>
      </c>
      <c r="F159" s="28">
        <v>180</v>
      </c>
      <c r="G159" s="28">
        <v>3.71</v>
      </c>
      <c r="H159" s="28">
        <v>5.36</v>
      </c>
      <c r="I159" s="28">
        <v>24.12</v>
      </c>
      <c r="J159" s="28">
        <v>159.59</v>
      </c>
      <c r="K159" s="29">
        <v>371</v>
      </c>
      <c r="L159" s="28">
        <v>27.15</v>
      </c>
    </row>
    <row r="160" spans="1:12" ht="25.5" x14ac:dyDescent="0.25">
      <c r="A160" s="23"/>
      <c r="B160" s="24"/>
      <c r="C160" s="25"/>
      <c r="D160" s="30" t="s">
        <v>25</v>
      </c>
      <c r="E160" s="27" t="s">
        <v>59</v>
      </c>
      <c r="F160" s="28">
        <v>200</v>
      </c>
      <c r="G160" s="28">
        <v>0.99</v>
      </c>
      <c r="H160" s="28">
        <v>0.06</v>
      </c>
      <c r="I160" s="28">
        <v>18.36</v>
      </c>
      <c r="J160" s="28">
        <v>77.94</v>
      </c>
      <c r="K160" s="29">
        <v>669</v>
      </c>
      <c r="L160" s="28">
        <v>7.69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25</v>
      </c>
      <c r="G161" s="28">
        <v>1.88</v>
      </c>
      <c r="H161" s="28">
        <v>0.25</v>
      </c>
      <c r="I161" s="28">
        <v>12.75</v>
      </c>
      <c r="J161" s="28">
        <v>60.75</v>
      </c>
      <c r="K161" s="29"/>
      <c r="L161" s="28">
        <v>2.08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515</v>
      </c>
      <c r="G165" s="36">
        <f>SUM(G158:G164)</f>
        <v>13.93</v>
      </c>
      <c r="H165" s="36">
        <f>SUM(H158:H164)</f>
        <v>15.959999999999999</v>
      </c>
      <c r="I165" s="36">
        <f>SUM(I158:I164)</f>
        <v>64.650000000000006</v>
      </c>
      <c r="J165" s="36">
        <f>SUM(J158:J164)</f>
        <v>478.03000000000003</v>
      </c>
      <c r="K165" s="37"/>
      <c r="L165" s="36">
        <f>SUM(L158:L164)</f>
        <v>84.999999999999986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51" x14ac:dyDescent="0.25">
      <c r="A167" s="23"/>
      <c r="B167" s="24"/>
      <c r="C167" s="25"/>
      <c r="D167" s="30" t="s">
        <v>31</v>
      </c>
      <c r="E167" s="27" t="s">
        <v>102</v>
      </c>
      <c r="F167" s="28">
        <v>245</v>
      </c>
      <c r="G167" s="28">
        <v>6.86</v>
      </c>
      <c r="H167" s="28">
        <v>11.9</v>
      </c>
      <c r="I167" s="28">
        <v>11.49</v>
      </c>
      <c r="J167" s="28">
        <v>180.53</v>
      </c>
      <c r="K167" s="29" t="s">
        <v>103</v>
      </c>
      <c r="L167" s="28">
        <v>30.78</v>
      </c>
    </row>
    <row r="168" spans="1:12" ht="38.25" x14ac:dyDescent="0.25">
      <c r="A168" s="23"/>
      <c r="B168" s="24"/>
      <c r="C168" s="25"/>
      <c r="D168" s="30" t="s">
        <v>32</v>
      </c>
      <c r="E168" s="27" t="s">
        <v>104</v>
      </c>
      <c r="F168" s="28">
        <v>110</v>
      </c>
      <c r="G168" s="28">
        <v>11.9</v>
      </c>
      <c r="H168" s="28">
        <v>20.079999999999998</v>
      </c>
      <c r="I168" s="28">
        <v>13</v>
      </c>
      <c r="J168" s="28">
        <v>280.26</v>
      </c>
      <c r="K168" s="29">
        <v>1055</v>
      </c>
      <c r="L168" s="28">
        <v>44.9</v>
      </c>
    </row>
    <row r="169" spans="1:12" ht="25.5" x14ac:dyDescent="0.25">
      <c r="A169" s="23"/>
      <c r="B169" s="24"/>
      <c r="C169" s="25"/>
      <c r="D169" s="30" t="s">
        <v>33</v>
      </c>
      <c r="E169" s="27" t="s">
        <v>65</v>
      </c>
      <c r="F169" s="28">
        <v>190</v>
      </c>
      <c r="G169" s="28">
        <v>6.86</v>
      </c>
      <c r="H169" s="28">
        <v>5.15</v>
      </c>
      <c r="I169" s="28">
        <v>40.28</v>
      </c>
      <c r="J169" s="28">
        <v>234.9</v>
      </c>
      <c r="K169" s="29">
        <v>307</v>
      </c>
      <c r="L169" s="28">
        <v>13.34</v>
      </c>
    </row>
    <row r="170" spans="1:12" ht="15" x14ac:dyDescent="0.25">
      <c r="A170" s="23"/>
      <c r="B170" s="24"/>
      <c r="C170" s="25"/>
      <c r="D170" s="30" t="s">
        <v>34</v>
      </c>
      <c r="E170" s="27" t="s">
        <v>111</v>
      </c>
      <c r="F170" s="28">
        <v>200</v>
      </c>
      <c r="G170" s="28">
        <v>0.13</v>
      </c>
      <c r="H170" s="28">
        <v>0.09</v>
      </c>
      <c r="I170" s="28">
        <v>15.82</v>
      </c>
      <c r="J170" s="28">
        <v>64.61</v>
      </c>
      <c r="K170" s="29"/>
      <c r="L170" s="28">
        <v>13.87</v>
      </c>
    </row>
    <row r="171" spans="1:12" ht="15" x14ac:dyDescent="0.25">
      <c r="A171" s="23"/>
      <c r="B171" s="24"/>
      <c r="C171" s="25"/>
      <c r="D171" s="30" t="s">
        <v>35</v>
      </c>
      <c r="E171" s="27" t="s">
        <v>43</v>
      </c>
      <c r="F171" s="28">
        <v>26</v>
      </c>
      <c r="G171" s="28">
        <v>1.95</v>
      </c>
      <c r="H171" s="28">
        <v>0.26</v>
      </c>
      <c r="I171" s="28">
        <v>13.26</v>
      </c>
      <c r="J171" s="28">
        <v>63.18</v>
      </c>
      <c r="K171" s="29"/>
      <c r="L171" s="28">
        <v>2.11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771</v>
      </c>
      <c r="G175" s="36">
        <f>SUM(G166:G174)</f>
        <v>27.7</v>
      </c>
      <c r="H175" s="36">
        <f>SUM(H166:H174)</f>
        <v>37.479999999999997</v>
      </c>
      <c r="I175" s="36">
        <f>SUM(I166:I174)</f>
        <v>93.850000000000009</v>
      </c>
      <c r="J175" s="36">
        <f>SUM(J166:J174)</f>
        <v>823.4799999999999</v>
      </c>
      <c r="K175" s="37"/>
      <c r="L175" s="36">
        <f>SUM(L166:L174)</f>
        <v>105.00000000000001</v>
      </c>
    </row>
    <row r="176" spans="1:12" x14ac:dyDescent="0.2">
      <c r="A176" s="41">
        <f>A158</f>
        <v>2</v>
      </c>
      <c r="B176" s="42">
        <f>B158</f>
        <v>4</v>
      </c>
      <c r="C176" s="52" t="s">
        <v>37</v>
      </c>
      <c r="D176" s="53"/>
      <c r="E176" s="43"/>
      <c r="F176" s="44">
        <f>F165+F175</f>
        <v>1286</v>
      </c>
      <c r="G176" s="44">
        <f>G165+G175</f>
        <v>41.629999999999995</v>
      </c>
      <c r="H176" s="44">
        <f>H165+H175</f>
        <v>53.44</v>
      </c>
      <c r="I176" s="44">
        <f>I165+I175</f>
        <v>158.5</v>
      </c>
      <c r="J176" s="44">
        <f>J165+J175</f>
        <v>1301.51</v>
      </c>
      <c r="K176" s="44"/>
      <c r="L176" s="44">
        <f>L165+L175</f>
        <v>190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105</v>
      </c>
      <c r="F177" s="21">
        <v>200</v>
      </c>
      <c r="G177" s="21">
        <v>7.03</v>
      </c>
      <c r="H177" s="21">
        <v>4.55</v>
      </c>
      <c r="I177" s="21">
        <v>38.89</v>
      </c>
      <c r="J177" s="21">
        <v>204.6</v>
      </c>
      <c r="K177" s="22">
        <v>53</v>
      </c>
      <c r="L177" s="21">
        <v>20.97</v>
      </c>
    </row>
    <row r="178" spans="1:12" ht="15" x14ac:dyDescent="0.25">
      <c r="A178" s="23"/>
      <c r="B178" s="24"/>
      <c r="C178" s="25"/>
      <c r="D178" s="26"/>
      <c r="E178" s="27" t="s">
        <v>106</v>
      </c>
      <c r="F178" s="28">
        <v>18</v>
      </c>
      <c r="G178" s="28">
        <v>1.37</v>
      </c>
      <c r="H178" s="28">
        <v>2.98</v>
      </c>
      <c r="I178" s="28">
        <v>0.88</v>
      </c>
      <c r="J178" s="28">
        <v>35.82</v>
      </c>
      <c r="K178" s="29"/>
      <c r="L178" s="28">
        <v>16.420000000000002</v>
      </c>
    </row>
    <row r="179" spans="1:12" ht="15" x14ac:dyDescent="0.25">
      <c r="A179" s="23"/>
      <c r="B179" s="24"/>
      <c r="C179" s="25"/>
      <c r="D179" s="30" t="s">
        <v>25</v>
      </c>
      <c r="E179" s="27" t="s">
        <v>62</v>
      </c>
      <c r="F179" s="28" t="s">
        <v>50</v>
      </c>
      <c r="G179" s="28">
        <v>0.04</v>
      </c>
      <c r="H179" s="28">
        <v>0</v>
      </c>
      <c r="I179" s="28">
        <v>9.19</v>
      </c>
      <c r="J179" s="28">
        <v>36.92</v>
      </c>
      <c r="K179" s="29">
        <v>431</v>
      </c>
      <c r="L179" s="28">
        <v>3.12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24</v>
      </c>
      <c r="G180" s="28">
        <v>1.8</v>
      </c>
      <c r="H180" s="28">
        <v>0.24</v>
      </c>
      <c r="I180" s="28">
        <v>12.24</v>
      </c>
      <c r="J180" s="28">
        <v>58.32</v>
      </c>
      <c r="K180" s="29"/>
      <c r="L180" s="28">
        <v>1.92</v>
      </c>
    </row>
    <row r="181" spans="1:12" ht="15" x14ac:dyDescent="0.25">
      <c r="A181" s="23"/>
      <c r="B181" s="24"/>
      <c r="C181" s="25"/>
      <c r="D181" s="30" t="s">
        <v>27</v>
      </c>
      <c r="E181" s="27" t="s">
        <v>107</v>
      </c>
      <c r="F181" s="28">
        <v>65</v>
      </c>
      <c r="G181" s="28">
        <v>3.8</v>
      </c>
      <c r="H181" s="28">
        <v>10.24</v>
      </c>
      <c r="I181" s="28">
        <v>25.48</v>
      </c>
      <c r="J181" s="28">
        <v>249.33</v>
      </c>
      <c r="K181" s="29"/>
      <c r="L181" s="28">
        <v>42.57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307</v>
      </c>
      <c r="G184" s="36">
        <f>SUM(G177:G183)</f>
        <v>14.04</v>
      </c>
      <c r="H184" s="36">
        <f>SUM(H177:H183)</f>
        <v>18.009999999999998</v>
      </c>
      <c r="I184" s="36">
        <f>SUM(I177:I183)</f>
        <v>86.68</v>
      </c>
      <c r="J184" s="36">
        <f>SUM(J177:J183)</f>
        <v>584.99</v>
      </c>
      <c r="K184" s="37"/>
      <c r="L184" s="36">
        <f>SUM(L177:L183)</f>
        <v>85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38.25" x14ac:dyDescent="0.25">
      <c r="A186" s="23"/>
      <c r="B186" s="24"/>
      <c r="C186" s="25"/>
      <c r="D186" s="30" t="s">
        <v>31</v>
      </c>
      <c r="E186" s="27" t="s">
        <v>46</v>
      </c>
      <c r="F186" s="28">
        <v>210</v>
      </c>
      <c r="G186" s="28">
        <v>5.0599999999999996</v>
      </c>
      <c r="H186" s="28">
        <v>5.49</v>
      </c>
      <c r="I186" s="28">
        <v>19.940000000000001</v>
      </c>
      <c r="J186" s="28">
        <v>149.41999999999999</v>
      </c>
      <c r="K186" s="29">
        <v>157</v>
      </c>
      <c r="L186" s="28">
        <v>8.0500000000000007</v>
      </c>
    </row>
    <row r="187" spans="1:12" ht="25.5" x14ac:dyDescent="0.25">
      <c r="A187" s="23"/>
      <c r="B187" s="24"/>
      <c r="C187" s="25"/>
      <c r="D187" s="30" t="s">
        <v>32</v>
      </c>
      <c r="E187" s="27" t="s">
        <v>108</v>
      </c>
      <c r="F187" s="28">
        <v>90</v>
      </c>
      <c r="G187" s="28">
        <v>10.53</v>
      </c>
      <c r="H187" s="28">
        <v>11.22</v>
      </c>
      <c r="I187" s="28">
        <v>3.23</v>
      </c>
      <c r="J187" s="28">
        <v>156.09</v>
      </c>
      <c r="K187" s="29">
        <v>550</v>
      </c>
      <c r="L187" s="28">
        <v>63.56</v>
      </c>
    </row>
    <row r="188" spans="1:12" ht="25.5" x14ac:dyDescent="0.25">
      <c r="A188" s="23"/>
      <c r="B188" s="24"/>
      <c r="C188" s="25"/>
      <c r="D188" s="30" t="s">
        <v>33</v>
      </c>
      <c r="E188" s="27" t="s">
        <v>109</v>
      </c>
      <c r="F188" s="28">
        <v>150</v>
      </c>
      <c r="G188" s="28">
        <v>6.2</v>
      </c>
      <c r="H188" s="28">
        <v>4.74</v>
      </c>
      <c r="I188" s="28">
        <v>37.979999999999997</v>
      </c>
      <c r="J188" s="28">
        <v>219.36</v>
      </c>
      <c r="K188" s="29"/>
      <c r="L188" s="28">
        <v>11.3</v>
      </c>
    </row>
    <row r="189" spans="1:12" ht="25.5" x14ac:dyDescent="0.25">
      <c r="A189" s="23"/>
      <c r="B189" s="24"/>
      <c r="C189" s="25"/>
      <c r="D189" s="30" t="s">
        <v>34</v>
      </c>
      <c r="E189" s="27" t="s">
        <v>110</v>
      </c>
      <c r="F189" s="28">
        <v>200</v>
      </c>
      <c r="G189" s="28">
        <v>0.56999999999999995</v>
      </c>
      <c r="H189" s="28">
        <v>0</v>
      </c>
      <c r="I189" s="28">
        <v>19.55</v>
      </c>
      <c r="J189" s="28">
        <v>80.48</v>
      </c>
      <c r="K189" s="29">
        <v>611</v>
      </c>
      <c r="L189" s="28">
        <v>4.3899999999999997</v>
      </c>
    </row>
    <row r="190" spans="1:12" ht="15" x14ac:dyDescent="0.25">
      <c r="A190" s="23"/>
      <c r="B190" s="24"/>
      <c r="C190" s="25"/>
      <c r="D190" s="30" t="s">
        <v>35</v>
      </c>
      <c r="E190" s="27" t="s">
        <v>43</v>
      </c>
      <c r="F190" s="28">
        <v>25</v>
      </c>
      <c r="G190" s="28">
        <v>1.88</v>
      </c>
      <c r="H190" s="28">
        <v>0.25</v>
      </c>
      <c r="I190" s="28">
        <v>12.75</v>
      </c>
      <c r="J190" s="28">
        <v>60.75</v>
      </c>
      <c r="K190" s="29"/>
      <c r="L190" s="28">
        <v>2.08</v>
      </c>
    </row>
    <row r="191" spans="1:12" ht="15" x14ac:dyDescent="0.25">
      <c r="A191" s="23"/>
      <c r="B191" s="24"/>
      <c r="C191" s="25"/>
      <c r="D191" s="30" t="s">
        <v>36</v>
      </c>
      <c r="E191" s="27" t="s">
        <v>94</v>
      </c>
      <c r="F191" s="28">
        <v>125</v>
      </c>
      <c r="G191" s="28">
        <v>0.5</v>
      </c>
      <c r="H191" s="28">
        <v>0.5</v>
      </c>
      <c r="I191" s="28">
        <v>12.25</v>
      </c>
      <c r="J191" s="28">
        <v>55.5</v>
      </c>
      <c r="K191" s="29"/>
      <c r="L191" s="28">
        <v>15.62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800</v>
      </c>
      <c r="G194" s="36">
        <f>SUM(G185:G193)</f>
        <v>24.74</v>
      </c>
      <c r="H194" s="36">
        <f>SUM(H185:H193)</f>
        <v>22.200000000000003</v>
      </c>
      <c r="I194" s="36">
        <f>SUM(I185:I193)</f>
        <v>105.7</v>
      </c>
      <c r="J194" s="36">
        <f>SUM(J185:J193)</f>
        <v>721.6</v>
      </c>
      <c r="K194" s="37"/>
      <c r="L194" s="36">
        <f>SUM(L185:L193)</f>
        <v>105</v>
      </c>
    </row>
    <row r="195" spans="1:12" x14ac:dyDescent="0.2">
      <c r="A195" s="41">
        <f>A177</f>
        <v>2</v>
      </c>
      <c r="B195" s="42">
        <f>B177</f>
        <v>5</v>
      </c>
      <c r="C195" s="52" t="s">
        <v>37</v>
      </c>
      <c r="D195" s="53"/>
      <c r="E195" s="43"/>
      <c r="F195" s="44">
        <f>F184+F194</f>
        <v>1107</v>
      </c>
      <c r="G195" s="44">
        <f>G184+G194</f>
        <v>38.78</v>
      </c>
      <c r="H195" s="44">
        <f>H184+H194</f>
        <v>40.21</v>
      </c>
      <c r="I195" s="44">
        <f>I184+I194</f>
        <v>192.38</v>
      </c>
      <c r="J195" s="44">
        <f>J184+J194</f>
        <v>1306.5900000000001</v>
      </c>
      <c r="K195" s="44"/>
      <c r="L195" s="44">
        <f>L184+L194</f>
        <v>190</v>
      </c>
    </row>
    <row r="196" spans="1:12" x14ac:dyDescent="0.2">
      <c r="A196" s="48"/>
      <c r="B196" s="49"/>
      <c r="C196" s="54" t="s">
        <v>38</v>
      </c>
      <c r="D196" s="55"/>
      <c r="E196" s="56"/>
      <c r="F196" s="50">
        <f>(F24+F43+F62+F81+F100+F119+F138+F157+F176+F195)/(IF(F24=0, 0, 1)+IF(F43=0, 0, 1)+IF(F62=0, 0, 1)+IF(F81=0, 0, 1)+IF(F100=0, 0, 1)+IF(F119=0, 0, 1)+IF(F138=0, 0, 1)+IF(F157=0, 0, 1)+IF(F176=0, 0, 1)+IF(F195=0, 0, 1))</f>
        <v>1134.1111111111111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43.970666666666666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53.634444444444433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170.1178222222222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1308.0133333333333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192.22222222222223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2024-11-06T09:05:03Z</dcterms:modified>
</cp:coreProperties>
</file>